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/>
  <bookViews>
    <workbookView xWindow="-108" yWindow="-108" windowWidth="23256" windowHeight="13176"/>
  </bookViews>
  <sheets>
    <sheet name="final score and rank 2026" sheetId="2" r:id="rId1"/>
  </sheets>
  <definedNames>
    <definedName name="_xlnm.Print_Area" localSheetId="0">'final score and rank 2026'!$B$5:$C$31</definedName>
    <definedName name="_xlnm.Print_Titles" localSheetId="0">'final score and rank 2026'!$1:$5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32" i="2" l="1"/>
  <c r="AK32" i="2"/>
  <c r="AI32" i="2" l="1"/>
  <c r="AF17" i="2" l="1"/>
  <c r="AF11" i="2" l="1"/>
  <c r="AF7" i="2"/>
  <c r="AF12" i="2" l="1"/>
  <c r="AF8" i="2"/>
  <c r="AF9" i="2"/>
  <c r="AF6" i="2"/>
  <c r="AF14" i="2"/>
  <c r="AF19" i="2"/>
  <c r="AF20" i="2"/>
  <c r="AF22" i="2"/>
</calcChain>
</file>

<file path=xl/sharedStrings.xml><?xml version="1.0" encoding="utf-8"?>
<sst xmlns="http://schemas.openxmlformats.org/spreadsheetml/2006/main" count="340" uniqueCount="129">
  <si>
    <t>Applicant Name</t>
  </si>
  <si>
    <t>Project Name</t>
  </si>
  <si>
    <t>Grant Number</t>
  </si>
  <si>
    <t>Catholic Social Services of the Diocese of Scranton Inc</t>
  </si>
  <si>
    <t>St Ann Expansion</t>
  </si>
  <si>
    <t>Commission on Economic Opportunity</t>
  </si>
  <si>
    <t>PSH Chronic Homeless 1</t>
  </si>
  <si>
    <t>SHP Case Management for the Homeless</t>
  </si>
  <si>
    <t>Gabriel House</t>
  </si>
  <si>
    <t>Housing Development Corporation of NEPA</t>
  </si>
  <si>
    <t>HMIS for Luzerne County CoC</t>
  </si>
  <si>
    <t>Volunteers of America</t>
  </si>
  <si>
    <t>Domestic Violence Service Center, Inc.</t>
  </si>
  <si>
    <t>See Yourself Succeed</t>
  </si>
  <si>
    <t>PSH Chronic Homeless 2</t>
  </si>
  <si>
    <t>PSH for Families and Individuals</t>
  </si>
  <si>
    <t>The Salvation Army, a New York Corporation</t>
  </si>
  <si>
    <t>Kirby Family House</t>
  </si>
  <si>
    <t>Catholic Social Services of the Diocese of Scranton, Inc.</t>
  </si>
  <si>
    <t>St. Hedwig's Veterans Village</t>
  </si>
  <si>
    <t>VA-PSHP Luzerne</t>
  </si>
  <si>
    <t>PSH for 9 Homeless Families</t>
  </si>
  <si>
    <t>Valley Youth House Committee, Inc.</t>
  </si>
  <si>
    <t>Rank</t>
  </si>
  <si>
    <t>Increased or maintained income, any source</t>
  </si>
  <si>
    <t>Length of stay in TH</t>
  </si>
  <si>
    <t>CoC Participatioon</t>
  </si>
  <si>
    <t>Non cash Mainstream benefits</t>
  </si>
  <si>
    <t>Non cash mainstream benefits- health insurance</t>
  </si>
  <si>
    <t>Unit Utilization Rate</t>
  </si>
  <si>
    <t>Cost effectiveness per positive household exit retention  or average cost exit to PH for TH/SSO</t>
  </si>
  <si>
    <t>Grant drawdown</t>
  </si>
  <si>
    <t>% of grant funds exended</t>
  </si>
  <si>
    <t xml:space="preserve"> % expenditure of leasing/rental assistance</t>
  </si>
  <si>
    <t>HMIS Data Quality</t>
  </si>
  <si>
    <t>HUD Monitoring</t>
  </si>
  <si>
    <t>Timely submission of APR- on time</t>
  </si>
  <si>
    <t>For DV projects- policies/protocaols/procedures in place to improve client safety</t>
  </si>
  <si>
    <t>For DV Projects, Safety Planning</t>
  </si>
  <si>
    <t>Project Type</t>
  </si>
  <si>
    <t>Base Points</t>
  </si>
  <si>
    <t>PSH</t>
  </si>
  <si>
    <t>TH</t>
  </si>
  <si>
    <t>SSO</t>
  </si>
  <si>
    <t>HMIS</t>
  </si>
  <si>
    <t>NOT SCORED</t>
  </si>
  <si>
    <t>1.3 Th only</t>
  </si>
  <si>
    <t>2.4a</t>
  </si>
  <si>
    <t>2.4b</t>
  </si>
  <si>
    <t>2.4c</t>
  </si>
  <si>
    <t>2.4d</t>
  </si>
  <si>
    <t>3.2a</t>
  </si>
  <si>
    <t>3.2b</t>
  </si>
  <si>
    <t>3.4a</t>
  </si>
  <si>
    <t>3.4b</t>
  </si>
  <si>
    <t>amount</t>
  </si>
  <si>
    <t>tie breaker score</t>
  </si>
  <si>
    <t>Status</t>
  </si>
  <si>
    <t>Tier 1</t>
  </si>
  <si>
    <t>Tier 2</t>
  </si>
  <si>
    <t xml:space="preserve">tie breaker score </t>
  </si>
  <si>
    <t>Exit to PH Destination</t>
  </si>
  <si>
    <t>2.4e</t>
  </si>
  <si>
    <t>Prioritize severity of need- adults with no income at entry</t>
  </si>
  <si>
    <t>Prioritize severity of need any disability- participants with 1 or more disabiling conditions</t>
  </si>
  <si>
    <t>Prioritzie severity of need- adults with substance abuse at entry</t>
  </si>
  <si>
    <t>Prioritize severity of need- adults with a history of any type victimization</t>
  </si>
  <si>
    <t>Prioritize severity of need- age of adult participants ( HH) who are youth between ages of 18 to 24 or adults age 55+</t>
  </si>
  <si>
    <t>Cost effectiveness- grant amount per households served</t>
  </si>
  <si>
    <t>1.1 b</t>
  </si>
  <si>
    <t>Exit to permanaent housing TH/SSO</t>
  </si>
  <si>
    <t>NA</t>
  </si>
  <si>
    <t>CoC Number: PA 503</t>
  </si>
  <si>
    <t>CoC Name: Wilkes-Barre, Hazleton/Luzerne County CoC</t>
  </si>
  <si>
    <t>Reallocation</t>
  </si>
  <si>
    <t>TOTAL</t>
  </si>
  <si>
    <t>Total</t>
  </si>
  <si>
    <t>PA0113L3T032413</t>
  </si>
  <si>
    <t>PA0797L3T032408</t>
  </si>
  <si>
    <t>PA0509L3T032411</t>
  </si>
  <si>
    <t>PA0439L3T032411</t>
  </si>
  <si>
    <t>PA0573L3T032411</t>
  </si>
  <si>
    <t>PA0347L3T032416</t>
  </si>
  <si>
    <t>PA0114L3T032417</t>
  </si>
  <si>
    <t>PA0345L3T032416</t>
  </si>
  <si>
    <t>PA0123L3T032417</t>
  </si>
  <si>
    <t>PA0115L3T032417</t>
  </si>
  <si>
    <t>PA0349L3T032416</t>
  </si>
  <si>
    <t>PA0120L3T032416</t>
  </si>
  <si>
    <t>PA0121L3T032417</t>
  </si>
  <si>
    <t>PA0348L3T032416</t>
  </si>
  <si>
    <t>PA0350L3T032416</t>
  </si>
  <si>
    <t>PA0765L3T0322409</t>
  </si>
  <si>
    <t>60% Tier 1</t>
  </si>
  <si>
    <t>FPRN</t>
  </si>
  <si>
    <t>CoC Bonus</t>
  </si>
  <si>
    <t>DV Bonus</t>
  </si>
  <si>
    <t>Planning</t>
  </si>
  <si>
    <t>Willow Foundation</t>
  </si>
  <si>
    <t>Office of Human Services</t>
  </si>
  <si>
    <t>Scattered Site TH for Veterans</t>
  </si>
  <si>
    <t>Housing Readiness and Stabilization Program</t>
  </si>
  <si>
    <t>TH-1</t>
  </si>
  <si>
    <t>RRH</t>
  </si>
  <si>
    <t>PA0698L3T032511</t>
  </si>
  <si>
    <t>ACCEPTED</t>
  </si>
  <si>
    <t>new</t>
  </si>
  <si>
    <t>PA0126L3T032518</t>
  </si>
  <si>
    <t>see new score/ranking</t>
  </si>
  <si>
    <t>Manna House Renewal Project Application FY2026</t>
  </si>
  <si>
    <t>transition</t>
  </si>
  <si>
    <t>new TH</t>
  </si>
  <si>
    <t>comments</t>
  </si>
  <si>
    <t>renewal</t>
  </si>
  <si>
    <t>Catholic Social Services of the Diocese of Scranton</t>
  </si>
  <si>
    <t>2026  Score</t>
  </si>
  <si>
    <t>PA0119L3T032518</t>
  </si>
  <si>
    <t>expansion</t>
  </si>
  <si>
    <t>Family Transitional Housing</t>
  </si>
  <si>
    <t>Gabriel House Expansion</t>
  </si>
  <si>
    <t>Give Hope</t>
  </si>
  <si>
    <t>Mother Teresa's Haven THP</t>
  </si>
  <si>
    <t>Luzerne Cty TH for Youth</t>
  </si>
  <si>
    <t>HDC SHP 2 2026</t>
  </si>
  <si>
    <t>HDC SHP 1 2026</t>
  </si>
  <si>
    <t>HDC SHP 4 2026</t>
  </si>
  <si>
    <t>HDC SHP 5 2026</t>
  </si>
  <si>
    <t>Rapid Re-Housing for Families 2026</t>
  </si>
  <si>
    <t>FY2026 Final Scores and Ranking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</si>
</sst>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164" formatCode="&quot;$&quot;#,##0"/>
    <numFmt numFmtId="165" formatCode="_(&quot;$&quot;* #,##0_);_(&quot;$&quot;* \(#,##0\);_(&quot;$&quot;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1"/>
      <name val="Times New Roman"/>
      <family val="1"/>
    </font>
    <font>
      <b/>
      <sz val="16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4">
    <xf numFmtId="0" fontId="0" fillId="0" borderId="0" xfId="0"/>
    <xf numFmtId="165" fontId="2" fillId="0" borderId="0" xfId="1" applyNumberFormat="1" applyFont="1" applyFill="1"/>
    <xf numFmtId="165" fontId="2" fillId="0" borderId="1" xfId="1" applyNumberFormat="1" applyFont="1" applyFill="1" applyBorder="1"/>
    <xf numFmtId="165" fontId="7" fillId="0" borderId="0" xfId="1" applyNumberFormat="1" applyFont="1" applyFill="1" applyAlignment="1">
      <alignment vertical="center"/>
    </xf>
    <xf numFmtId="165" fontId="5" fillId="0" borderId="0" xfId="1" applyNumberFormat="1" applyFont="1" applyFill="1"/>
    <xf numFmtId="165" fontId="5" fillId="0" borderId="1" xfId="1" applyNumberFormat="1" applyFont="1" applyFill="1" applyBorder="1"/>
    <xf numFmtId="165" fontId="7" fillId="0" borderId="1" xfId="1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/>
    </xf>
    <xf numFmtId="0" fontId="2" fillId="0" borderId="3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0" xfId="0" applyFont="1" applyFill="1"/>
    <xf numFmtId="0" fontId="5" fillId="0" borderId="0" xfId="0" applyFont="1" applyFill="1"/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 applyProtection="1">
      <alignment horizontal="center" vertical="center" wrapText="1"/>
      <protection hidden="1"/>
    </xf>
    <xf numFmtId="0" fontId="6" fillId="0" borderId="0" xfId="0" applyFont="1" applyFill="1" applyAlignment="1" applyProtection="1">
      <alignment horizontal="center" vertical="center" wrapText="1"/>
      <protection hidden="1"/>
    </xf>
    <xf numFmtId="0" fontId="5" fillId="0" borderId="0" xfId="0" applyFont="1" applyFill="1" applyAlignment="1">
      <alignment horizontal="center"/>
    </xf>
    <xf numFmtId="44" fontId="5" fillId="0" borderId="0" xfId="1" applyFont="1" applyFill="1"/>
    <xf numFmtId="0" fontId="6" fillId="0" borderId="7" xfId="0" applyFont="1" applyFill="1" applyBorder="1" applyAlignment="1" applyProtection="1">
      <alignment horizontal="center" vertical="center" wrapText="1"/>
      <protection locked="0"/>
    </xf>
    <xf numFmtId="0" fontId="6" fillId="0" borderId="8" xfId="0" applyFont="1" applyFill="1" applyBorder="1" applyAlignment="1" applyProtection="1">
      <alignment horizontal="center" vertical="center" wrapText="1"/>
      <protection hidden="1"/>
    </xf>
    <xf numFmtId="0" fontId="7" fillId="0" borderId="0" xfId="0" applyFont="1" applyFill="1" applyAlignment="1">
      <alignment vertical="center"/>
    </xf>
    <xf numFmtId="0" fontId="9" fillId="0" borderId="0" xfId="0" applyFont="1" applyFill="1" applyAlignment="1" applyProtection="1">
      <alignment horizontal="center" vertical="center" wrapText="1"/>
      <protection hidden="1"/>
    </xf>
    <xf numFmtId="0" fontId="7" fillId="0" borderId="0" xfId="0" applyFont="1" applyFill="1" applyAlignment="1">
      <alignment horizontal="left" vertical="center"/>
    </xf>
    <xf numFmtId="0" fontId="6" fillId="0" borderId="0" xfId="0" applyFont="1" applyFill="1" applyAlignment="1" applyProtection="1">
      <alignment horizontal="center" vertical="center" textRotation="255" wrapText="1"/>
      <protection hidden="1"/>
    </xf>
    <xf numFmtId="0" fontId="6" fillId="0" borderId="1" xfId="0" applyFont="1" applyFill="1" applyBorder="1" applyAlignment="1" applyProtection="1">
      <alignment horizontal="center" vertical="center" textRotation="255" wrapText="1"/>
      <protection hidden="1"/>
    </xf>
    <xf numFmtId="0" fontId="6" fillId="0" borderId="5" xfId="0" applyFont="1" applyFill="1" applyBorder="1" applyAlignment="1" applyProtection="1">
      <alignment horizontal="center" vertical="center" textRotation="255" wrapText="1"/>
      <protection hidden="1"/>
    </xf>
    <xf numFmtId="0" fontId="6" fillId="0" borderId="5" xfId="0" applyFont="1" applyFill="1" applyBorder="1" applyAlignment="1" applyProtection="1">
      <alignment horizontal="center" vertical="center" textRotation="90" wrapText="1"/>
      <protection hidden="1"/>
    </xf>
    <xf numFmtId="0" fontId="6" fillId="0" borderId="1" xfId="0" applyFont="1" applyFill="1" applyBorder="1" applyAlignment="1" applyProtection="1">
      <alignment horizontal="center" vertical="center" textRotation="90" wrapText="1"/>
      <protection hidden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textRotation="90" wrapText="1"/>
    </xf>
    <xf numFmtId="0" fontId="7" fillId="0" borderId="0" xfId="0" applyFont="1" applyFill="1" applyAlignment="1">
      <alignment horizontal="center" vertical="center"/>
    </xf>
    <xf numFmtId="44" fontId="7" fillId="0" borderId="0" xfId="1" applyFont="1" applyFill="1" applyAlignment="1">
      <alignment vertical="center"/>
    </xf>
    <xf numFmtId="164" fontId="8" fillId="0" borderId="3" xfId="0" applyNumberFormat="1" applyFont="1" applyFill="1" applyBorder="1" applyAlignment="1" applyProtection="1">
      <alignment horizontal="left" vertical="top"/>
      <protection locked="0"/>
    </xf>
    <xf numFmtId="164" fontId="8" fillId="0" borderId="2" xfId="0" applyNumberFormat="1" applyFont="1" applyFill="1" applyBorder="1" applyAlignment="1" applyProtection="1">
      <alignment horizontal="left" vertical="top"/>
      <protection locked="0"/>
    </xf>
    <xf numFmtId="164" fontId="8" fillId="0" borderId="9" xfId="0" applyNumberFormat="1" applyFont="1" applyFill="1" applyBorder="1" applyAlignment="1" applyProtection="1">
      <alignment horizontal="left" vertical="top"/>
      <protection locked="0"/>
    </xf>
    <xf numFmtId="0" fontId="6" fillId="0" borderId="1" xfId="0" applyFont="1" applyFill="1" applyBorder="1" applyAlignment="1" applyProtection="1">
      <alignment horizontal="center" vertical="top" wrapText="1"/>
      <protection hidden="1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3" xfId="0" applyFont="1" applyFill="1" applyBorder="1" applyAlignment="1" applyProtection="1">
      <alignment horizontal="center" vertical="center"/>
      <protection locked="0"/>
    </xf>
    <xf numFmtId="0" fontId="8" fillId="0" borderId="3" xfId="0" applyFont="1" applyFill="1" applyBorder="1" applyAlignment="1" applyProtection="1">
      <alignment horizontal="center" vertical="center" wrapText="1"/>
      <protection locked="0"/>
    </xf>
    <xf numFmtId="44" fontId="7" fillId="0" borderId="1" xfId="1" applyFont="1" applyFill="1" applyBorder="1" applyAlignment="1">
      <alignment vertical="center"/>
    </xf>
    <xf numFmtId="0" fontId="5" fillId="0" borderId="1" xfId="0" applyFont="1" applyFill="1" applyBorder="1" applyAlignment="1">
      <alignment wrapText="1"/>
    </xf>
    <xf numFmtId="0" fontId="8" fillId="0" borderId="4" xfId="0" applyFont="1" applyFill="1" applyBorder="1" applyAlignment="1" applyProtection="1">
      <alignment horizontal="center" vertical="center" wrapText="1"/>
      <protection locked="0"/>
    </xf>
    <xf numFmtId="0" fontId="8" fillId="0" borderId="7" xfId="0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44" fontId="2" fillId="0" borderId="1" xfId="1" applyFont="1" applyFill="1" applyBorder="1"/>
    <xf numFmtId="0" fontId="2" fillId="0" borderId="1" xfId="0" applyFont="1" applyFill="1" applyBorder="1" applyAlignment="1" applyProtection="1">
      <alignment horizontal="left" wrapText="1"/>
      <protection locked="0"/>
    </xf>
    <xf numFmtId="165" fontId="2" fillId="0" borderId="1" xfId="0" applyNumberFormat="1" applyFont="1" applyFill="1" applyBorder="1"/>
    <xf numFmtId="0" fontId="5" fillId="0" borderId="0" xfId="0" applyFont="1" applyFill="1" applyAlignment="1">
      <alignment horizontal="left"/>
    </xf>
    <xf numFmtId="0" fontId="7" fillId="0" borderId="0" xfId="0" applyFont="1" applyFill="1"/>
    <xf numFmtId="165" fontId="5" fillId="0" borderId="0" xfId="0" applyNumberFormat="1" applyFont="1" applyFill="1"/>
    <xf numFmtId="0" fontId="5" fillId="0" borderId="0" xfId="0" applyFont="1" applyFill="1" applyAlignment="1">
      <alignment horizontal="right"/>
    </xf>
    <xf numFmtId="9" fontId="5" fillId="0" borderId="0" xfId="0" applyNumberFormat="1" applyFont="1" applyFill="1" applyAlignment="1">
      <alignment horizontal="center"/>
    </xf>
    <xf numFmtId="0" fontId="3" fillId="0" borderId="0" xfId="0" applyFont="1" applyFill="1"/>
    <xf numFmtId="44" fontId="2" fillId="0" borderId="0" xfId="1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2">
    <cellStyle name="Currency" xfId="1" builtinId="4"/>
    <cellStyle name="Normal" xfId="0" builtinId="0"/>
  </cellStyles>
  <dxfs count="2">
    <dxf>
      <fill>
        <patternFill>
          <bgColor rgb="FFCAFFCA"/>
        </patternFill>
      </fill>
    </dxf>
    <dxf>
      <fill>
        <patternFill>
          <bgColor rgb="FFCAFFCA"/>
        </patternFill>
      </fill>
    </dxf>
  </dxfs>
  <tableStyles count="0" defaultTableStyle="TableStyleMedium2" defaultPivotStyle="PivotStyleLight16"/>
  <colors>
    <mruColors>
      <color rgb="FFF4B8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37"/>
  <sheetViews>
    <sheetView tabSelected="1" zoomScale="130" zoomScaleNormal="13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B3" sqref="B3"/>
    </sheetView>
  </sheetViews>
  <sheetFormatPr defaultColWidth="8.88671875" defaultRowHeight="15.6" x14ac:dyDescent="0.3"/>
  <cols>
    <col min="1" max="1" width="8.88671875" style="16"/>
    <col min="2" max="2" width="28.109375" style="16" customWidth="1"/>
    <col min="3" max="3" width="28.33203125" style="63" customWidth="1"/>
    <col min="4" max="4" width="17.88671875" style="60" customWidth="1"/>
    <col min="5" max="5" width="8.88671875" style="16" customWidth="1"/>
    <col min="6" max="6" width="11.44140625" style="16" customWidth="1"/>
    <col min="7" max="7" width="11.88671875" style="16" customWidth="1"/>
    <col min="8" max="8" width="6.6640625" style="16" customWidth="1"/>
    <col min="9" max="9" width="15.44140625" style="16" customWidth="1"/>
    <col min="10" max="11" width="6.6640625" style="16" customWidth="1"/>
    <col min="12" max="12" width="4" style="16" customWidth="1"/>
    <col min="13" max="13" width="6.6640625" style="16" customWidth="1"/>
    <col min="14" max="15" width="9.5546875" style="16" customWidth="1"/>
    <col min="16" max="16" width="15.44140625" style="16" customWidth="1"/>
    <col min="17" max="18" width="12.5546875" style="16" customWidth="1"/>
    <col min="19" max="19" width="18.33203125" style="16" customWidth="1"/>
    <col min="20" max="20" width="4" style="16" customWidth="1"/>
    <col min="21" max="21" width="9.5546875" style="16" customWidth="1"/>
    <col min="22" max="22" width="15.44140625" style="16" customWidth="1"/>
    <col min="23" max="23" width="4" style="16" customWidth="1"/>
    <col min="24" max="25" width="6.6640625" style="16" customWidth="1"/>
    <col min="26" max="26" width="4.5546875" style="16" customWidth="1"/>
    <col min="27" max="27" width="4" style="16" customWidth="1"/>
    <col min="28" max="28" width="6.6640625" style="16" customWidth="1"/>
    <col min="29" max="29" width="12.5546875" style="16" customWidth="1"/>
    <col min="30" max="31" width="6.6640625" style="16" customWidth="1"/>
    <col min="32" max="33" width="7.88671875" style="62" customWidth="1"/>
    <col min="34" max="34" width="5.6640625" style="62" customWidth="1"/>
    <col min="35" max="36" width="12.6640625" style="1" bestFit="1" customWidth="1"/>
    <col min="37" max="37" width="15.6640625" style="61" bestFit="1" customWidth="1"/>
    <col min="38" max="38" width="20.109375" style="16" bestFit="1" customWidth="1"/>
    <col min="39" max="16384" width="8.88671875" style="16"/>
  </cols>
  <sheetData>
    <row r="1" spans="1:38" s="17" customFormat="1" ht="15.75" x14ac:dyDescent="0.2">
      <c r="B1" s="18" t="s">
        <v>72</v>
      </c>
      <c r="C1" s="19"/>
      <c r="D1" s="19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1"/>
      <c r="AG1" s="21"/>
      <c r="AH1" s="21"/>
      <c r="AI1" s="4"/>
      <c r="AJ1" s="4"/>
      <c r="AK1" s="22"/>
    </row>
    <row r="2" spans="1:38" s="17" customFormat="1" ht="49.2" customHeight="1" x14ac:dyDescent="0.2">
      <c r="B2" s="23" t="s">
        <v>73</v>
      </c>
      <c r="C2" s="24"/>
      <c r="D2" s="24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1"/>
      <c r="AG2" s="21"/>
      <c r="AH2" s="21"/>
      <c r="AI2" s="4"/>
      <c r="AJ2" s="4"/>
      <c r="AK2" s="22"/>
    </row>
    <row r="3" spans="1:38" s="25" customFormat="1" ht="132.6" customHeight="1" x14ac:dyDescent="0.3">
      <c r="B3" s="26" t="s">
        <v>128</v>
      </c>
      <c r="C3" s="27"/>
      <c r="D3" s="20"/>
      <c r="E3" s="28"/>
      <c r="F3" s="29"/>
      <c r="G3" s="29"/>
      <c r="H3" s="30" t="s">
        <v>61</v>
      </c>
      <c r="I3" s="30" t="s">
        <v>70</v>
      </c>
      <c r="J3" s="31" t="s">
        <v>24</v>
      </c>
      <c r="K3" s="31" t="s">
        <v>25</v>
      </c>
      <c r="L3" s="31" t="s">
        <v>26</v>
      </c>
      <c r="M3" s="31" t="s">
        <v>27</v>
      </c>
      <c r="N3" s="31" t="s">
        <v>28</v>
      </c>
      <c r="O3" s="31" t="s">
        <v>63</v>
      </c>
      <c r="P3" s="31" t="s">
        <v>64</v>
      </c>
      <c r="Q3" s="31" t="s">
        <v>65</v>
      </c>
      <c r="R3" s="31" t="s">
        <v>66</v>
      </c>
      <c r="S3" s="31" t="s">
        <v>67</v>
      </c>
      <c r="T3" s="31" t="s">
        <v>29</v>
      </c>
      <c r="U3" s="31" t="s">
        <v>68</v>
      </c>
      <c r="V3" s="31" t="s">
        <v>30</v>
      </c>
      <c r="W3" s="31" t="s">
        <v>31</v>
      </c>
      <c r="X3" s="31" t="s">
        <v>32</v>
      </c>
      <c r="Y3" s="31" t="s">
        <v>33</v>
      </c>
      <c r="Z3" s="31" t="s">
        <v>34</v>
      </c>
      <c r="AA3" s="31" t="s">
        <v>35</v>
      </c>
      <c r="AB3" s="31" t="s">
        <v>36</v>
      </c>
      <c r="AC3" s="31" t="s">
        <v>37</v>
      </c>
      <c r="AD3" s="32" t="s">
        <v>38</v>
      </c>
      <c r="AE3" s="32" t="s">
        <v>74</v>
      </c>
      <c r="AF3" s="33"/>
      <c r="AG3" s="34" t="s">
        <v>60</v>
      </c>
      <c r="AH3" s="35"/>
      <c r="AI3" s="3"/>
      <c r="AJ3" s="3"/>
      <c r="AK3" s="36"/>
    </row>
    <row r="4" spans="1:38" s="17" customFormat="1" ht="42.75" x14ac:dyDescent="0.2">
      <c r="B4" s="37"/>
      <c r="C4" s="38"/>
      <c r="D4" s="39"/>
      <c r="E4" s="40" t="s">
        <v>39</v>
      </c>
      <c r="F4" s="40" t="s">
        <v>57</v>
      </c>
      <c r="G4" s="40" t="s">
        <v>40</v>
      </c>
      <c r="H4" s="41">
        <v>1.1000000000000001</v>
      </c>
      <c r="I4" s="41" t="s">
        <v>69</v>
      </c>
      <c r="J4" s="41">
        <v>1.2</v>
      </c>
      <c r="K4" s="42" t="s">
        <v>46</v>
      </c>
      <c r="L4" s="41">
        <v>2.1</v>
      </c>
      <c r="M4" s="41">
        <v>2.2000000000000002</v>
      </c>
      <c r="N4" s="41">
        <v>2.2999999999999998</v>
      </c>
      <c r="O4" s="41" t="s">
        <v>47</v>
      </c>
      <c r="P4" s="41" t="s">
        <v>48</v>
      </c>
      <c r="Q4" s="41" t="s">
        <v>49</v>
      </c>
      <c r="R4" s="41" t="s">
        <v>50</v>
      </c>
      <c r="S4" s="41" t="s">
        <v>62</v>
      </c>
      <c r="T4" s="41">
        <v>3.1</v>
      </c>
      <c r="U4" s="41" t="s">
        <v>51</v>
      </c>
      <c r="V4" s="41" t="s">
        <v>52</v>
      </c>
      <c r="W4" s="41">
        <v>3.3</v>
      </c>
      <c r="X4" s="41" t="s">
        <v>53</v>
      </c>
      <c r="Y4" s="41" t="s">
        <v>54</v>
      </c>
      <c r="Z4" s="41">
        <v>3.5</v>
      </c>
      <c r="AA4" s="41">
        <v>3.6</v>
      </c>
      <c r="AB4" s="41">
        <v>3.7</v>
      </c>
      <c r="AC4" s="41">
        <v>4.0999999999999996</v>
      </c>
      <c r="AD4" s="41">
        <v>4.2</v>
      </c>
      <c r="AE4" s="43" t="s">
        <v>71</v>
      </c>
      <c r="AF4" s="44" t="s">
        <v>115</v>
      </c>
      <c r="AG4" s="44" t="s">
        <v>56</v>
      </c>
      <c r="AH4" s="42" t="s">
        <v>23</v>
      </c>
      <c r="AI4" s="5" t="s">
        <v>55</v>
      </c>
      <c r="AJ4" s="6" t="s">
        <v>58</v>
      </c>
      <c r="AK4" s="45" t="s">
        <v>59</v>
      </c>
      <c r="AL4" s="46" t="s">
        <v>112</v>
      </c>
    </row>
    <row r="5" spans="1:38" ht="16.95" customHeight="1" x14ac:dyDescent="0.25">
      <c r="B5" s="47" t="s">
        <v>0</v>
      </c>
      <c r="C5" s="48" t="s">
        <v>1</v>
      </c>
      <c r="D5" s="48" t="s">
        <v>2</v>
      </c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50"/>
      <c r="AG5" s="50"/>
      <c r="AH5" s="51"/>
      <c r="AI5" s="2"/>
      <c r="AJ5" s="2"/>
      <c r="AK5" s="52"/>
      <c r="AL5" s="15"/>
    </row>
    <row r="6" spans="1:38" ht="27.6" x14ac:dyDescent="0.25">
      <c r="A6" s="7">
        <v>1</v>
      </c>
      <c r="B6" s="8" t="s">
        <v>9</v>
      </c>
      <c r="C6" s="9" t="s">
        <v>123</v>
      </c>
      <c r="D6" s="10" t="s">
        <v>88</v>
      </c>
      <c r="E6" s="11" t="s">
        <v>41</v>
      </c>
      <c r="F6" s="11" t="s">
        <v>105</v>
      </c>
      <c r="G6" s="11">
        <v>87</v>
      </c>
      <c r="H6" s="11">
        <v>15</v>
      </c>
      <c r="I6" s="11" t="s">
        <v>71</v>
      </c>
      <c r="J6" s="11">
        <v>10</v>
      </c>
      <c r="K6" s="11" t="s">
        <v>71</v>
      </c>
      <c r="L6" s="11">
        <v>15</v>
      </c>
      <c r="M6" s="11">
        <v>2</v>
      </c>
      <c r="N6" s="11">
        <v>2</v>
      </c>
      <c r="O6" s="11">
        <v>2</v>
      </c>
      <c r="P6" s="11">
        <v>2</v>
      </c>
      <c r="Q6" s="11">
        <v>2</v>
      </c>
      <c r="R6" s="11">
        <v>2</v>
      </c>
      <c r="S6" s="11">
        <v>2</v>
      </c>
      <c r="T6" s="11">
        <v>10</v>
      </c>
      <c r="U6" s="11">
        <v>3</v>
      </c>
      <c r="V6" s="11">
        <v>3</v>
      </c>
      <c r="W6" s="11">
        <v>3</v>
      </c>
      <c r="X6" s="11">
        <v>5</v>
      </c>
      <c r="Y6" s="11">
        <v>5</v>
      </c>
      <c r="Z6" s="11">
        <v>2</v>
      </c>
      <c r="AA6" s="11" t="s">
        <v>71</v>
      </c>
      <c r="AB6" s="11">
        <v>2</v>
      </c>
      <c r="AC6" s="11" t="s">
        <v>71</v>
      </c>
      <c r="AD6" s="11" t="s">
        <v>71</v>
      </c>
      <c r="AE6" s="13" t="s">
        <v>71</v>
      </c>
      <c r="AF6" s="14">
        <f>SUM(H6:AD6)</f>
        <v>87</v>
      </c>
      <c r="AG6" s="14"/>
      <c r="AH6" s="7">
        <v>1</v>
      </c>
      <c r="AI6" s="2">
        <v>191672</v>
      </c>
      <c r="AJ6" s="2">
        <v>191672</v>
      </c>
      <c r="AK6" s="52"/>
      <c r="AL6" s="15" t="s">
        <v>113</v>
      </c>
    </row>
    <row r="7" spans="1:38" ht="30" x14ac:dyDescent="0.25">
      <c r="A7" s="7">
        <v>2</v>
      </c>
      <c r="B7" s="8" t="s">
        <v>3</v>
      </c>
      <c r="C7" s="9" t="s">
        <v>4</v>
      </c>
      <c r="D7" s="10" t="s">
        <v>77</v>
      </c>
      <c r="E7" s="11" t="s">
        <v>41</v>
      </c>
      <c r="F7" s="11" t="s">
        <v>105</v>
      </c>
      <c r="G7" s="11">
        <v>87</v>
      </c>
      <c r="H7" s="11">
        <v>15</v>
      </c>
      <c r="I7" s="11" t="s">
        <v>71</v>
      </c>
      <c r="J7" s="11">
        <v>7</v>
      </c>
      <c r="K7" s="11" t="s">
        <v>71</v>
      </c>
      <c r="L7" s="11">
        <v>15</v>
      </c>
      <c r="M7" s="11">
        <v>1</v>
      </c>
      <c r="N7" s="11">
        <v>2</v>
      </c>
      <c r="O7" s="11">
        <v>2</v>
      </c>
      <c r="P7" s="11">
        <v>2</v>
      </c>
      <c r="Q7" s="11">
        <v>2</v>
      </c>
      <c r="R7" s="11">
        <v>2</v>
      </c>
      <c r="S7" s="11">
        <v>2</v>
      </c>
      <c r="T7" s="11">
        <v>10</v>
      </c>
      <c r="U7" s="11">
        <v>3</v>
      </c>
      <c r="V7" s="11">
        <v>3</v>
      </c>
      <c r="W7" s="11">
        <v>3</v>
      </c>
      <c r="X7" s="11">
        <v>5</v>
      </c>
      <c r="Y7" s="11">
        <v>3</v>
      </c>
      <c r="Z7" s="11">
        <v>2</v>
      </c>
      <c r="AA7" s="11" t="s">
        <v>71</v>
      </c>
      <c r="AB7" s="11">
        <v>2</v>
      </c>
      <c r="AC7" s="11" t="s">
        <v>71</v>
      </c>
      <c r="AD7" s="11" t="s">
        <v>71</v>
      </c>
      <c r="AE7" s="13" t="s">
        <v>71</v>
      </c>
      <c r="AF7" s="14">
        <f>SUM(H7:AE7)</f>
        <v>81</v>
      </c>
      <c r="AG7" s="14"/>
      <c r="AH7" s="7">
        <v>2</v>
      </c>
      <c r="AI7" s="2">
        <v>392538</v>
      </c>
      <c r="AJ7" s="2">
        <v>392538</v>
      </c>
      <c r="AK7" s="52"/>
      <c r="AL7" s="15" t="s">
        <v>113</v>
      </c>
    </row>
    <row r="8" spans="1:38" ht="30" x14ac:dyDescent="0.25">
      <c r="A8" s="7">
        <v>3</v>
      </c>
      <c r="B8" s="8" t="s">
        <v>5</v>
      </c>
      <c r="C8" s="9" t="s">
        <v>14</v>
      </c>
      <c r="D8" s="10" t="s">
        <v>84</v>
      </c>
      <c r="E8" s="11" t="s">
        <v>41</v>
      </c>
      <c r="F8" s="11" t="s">
        <v>105</v>
      </c>
      <c r="G8" s="11">
        <v>87</v>
      </c>
      <c r="H8" s="11">
        <v>15</v>
      </c>
      <c r="I8" s="11" t="s">
        <v>71</v>
      </c>
      <c r="J8" s="11">
        <v>10</v>
      </c>
      <c r="K8" s="11" t="s">
        <v>71</v>
      </c>
      <c r="L8" s="11">
        <v>15</v>
      </c>
      <c r="M8" s="11">
        <v>2</v>
      </c>
      <c r="N8" s="11">
        <v>2</v>
      </c>
      <c r="O8" s="11">
        <v>2</v>
      </c>
      <c r="P8" s="11">
        <v>2</v>
      </c>
      <c r="Q8" s="11">
        <v>2</v>
      </c>
      <c r="R8" s="11">
        <v>2</v>
      </c>
      <c r="S8" s="11">
        <v>2</v>
      </c>
      <c r="T8" s="11">
        <v>10</v>
      </c>
      <c r="U8" s="11">
        <v>2</v>
      </c>
      <c r="V8" s="11">
        <v>2</v>
      </c>
      <c r="W8" s="11">
        <v>3</v>
      </c>
      <c r="X8" s="11">
        <v>3</v>
      </c>
      <c r="Y8" s="11">
        <v>2</v>
      </c>
      <c r="Z8" s="11">
        <v>2</v>
      </c>
      <c r="AA8" s="11" t="s">
        <v>71</v>
      </c>
      <c r="AB8" s="11">
        <v>2</v>
      </c>
      <c r="AC8" s="11" t="s">
        <v>71</v>
      </c>
      <c r="AD8" s="11" t="s">
        <v>71</v>
      </c>
      <c r="AE8" s="13" t="s">
        <v>71</v>
      </c>
      <c r="AF8" s="14">
        <f>SUM(H8:AD8)</f>
        <v>80</v>
      </c>
      <c r="AG8" s="14"/>
      <c r="AH8" s="7">
        <v>3</v>
      </c>
      <c r="AI8" s="2">
        <v>165113</v>
      </c>
      <c r="AJ8" s="2">
        <v>165113</v>
      </c>
      <c r="AK8" s="2"/>
      <c r="AL8" s="15" t="s">
        <v>113</v>
      </c>
    </row>
    <row r="9" spans="1:38" ht="27.6" x14ac:dyDescent="0.25">
      <c r="A9" s="7">
        <v>4</v>
      </c>
      <c r="B9" s="8" t="s">
        <v>9</v>
      </c>
      <c r="C9" s="9" t="s">
        <v>124</v>
      </c>
      <c r="D9" s="10" t="s">
        <v>90</v>
      </c>
      <c r="E9" s="11" t="s">
        <v>41</v>
      </c>
      <c r="F9" s="11" t="s">
        <v>105</v>
      </c>
      <c r="G9" s="11">
        <v>87</v>
      </c>
      <c r="H9" s="11">
        <v>15</v>
      </c>
      <c r="I9" s="11" t="s">
        <v>71</v>
      </c>
      <c r="J9" s="11">
        <v>7</v>
      </c>
      <c r="K9" s="11" t="s">
        <v>71</v>
      </c>
      <c r="L9" s="11">
        <v>15</v>
      </c>
      <c r="M9" s="11">
        <v>2</v>
      </c>
      <c r="N9" s="11">
        <v>2</v>
      </c>
      <c r="O9" s="11">
        <v>2</v>
      </c>
      <c r="P9" s="11">
        <v>2</v>
      </c>
      <c r="Q9" s="11">
        <v>2</v>
      </c>
      <c r="R9" s="11">
        <v>2</v>
      </c>
      <c r="S9" s="11">
        <v>2</v>
      </c>
      <c r="T9" s="11">
        <v>5</v>
      </c>
      <c r="U9" s="11">
        <v>3</v>
      </c>
      <c r="V9" s="11">
        <v>3</v>
      </c>
      <c r="W9" s="11">
        <v>3</v>
      </c>
      <c r="X9" s="11">
        <v>5</v>
      </c>
      <c r="Y9" s="11">
        <v>5</v>
      </c>
      <c r="Z9" s="11">
        <v>2</v>
      </c>
      <c r="AA9" s="11" t="s">
        <v>71</v>
      </c>
      <c r="AB9" s="11">
        <v>2</v>
      </c>
      <c r="AC9" s="11" t="s">
        <v>71</v>
      </c>
      <c r="AD9" s="11" t="s">
        <v>71</v>
      </c>
      <c r="AE9" s="13" t="s">
        <v>71</v>
      </c>
      <c r="AF9" s="14">
        <f>SUM(H9:AD9)</f>
        <v>79</v>
      </c>
      <c r="AG9" s="14"/>
      <c r="AH9" s="7">
        <v>4</v>
      </c>
      <c r="AI9" s="2">
        <v>343493</v>
      </c>
      <c r="AJ9" s="2">
        <v>343493</v>
      </c>
      <c r="AK9" s="2"/>
      <c r="AL9" s="15" t="s">
        <v>113</v>
      </c>
    </row>
    <row r="10" spans="1:38" ht="30" x14ac:dyDescent="0.25">
      <c r="A10" s="7">
        <v>5</v>
      </c>
      <c r="B10" s="8" t="s">
        <v>18</v>
      </c>
      <c r="C10" s="9" t="s">
        <v>20</v>
      </c>
      <c r="D10" s="10" t="s">
        <v>79</v>
      </c>
      <c r="E10" s="11" t="s">
        <v>41</v>
      </c>
      <c r="F10" s="11" t="s">
        <v>105</v>
      </c>
      <c r="G10" s="11">
        <v>87</v>
      </c>
      <c r="H10" s="11">
        <v>15</v>
      </c>
      <c r="I10" s="11" t="s">
        <v>71</v>
      </c>
      <c r="J10" s="11">
        <v>10</v>
      </c>
      <c r="K10" s="11" t="s">
        <v>71</v>
      </c>
      <c r="L10" s="11">
        <v>15</v>
      </c>
      <c r="M10" s="11">
        <v>1</v>
      </c>
      <c r="N10" s="11">
        <v>2</v>
      </c>
      <c r="O10" s="11">
        <v>2</v>
      </c>
      <c r="P10" s="11">
        <v>2</v>
      </c>
      <c r="Q10" s="11">
        <v>2</v>
      </c>
      <c r="R10" s="11">
        <v>2</v>
      </c>
      <c r="S10" s="11">
        <v>2</v>
      </c>
      <c r="T10" s="11">
        <v>7</v>
      </c>
      <c r="U10" s="11">
        <v>2</v>
      </c>
      <c r="V10" s="11">
        <v>1</v>
      </c>
      <c r="W10" s="11">
        <v>3</v>
      </c>
      <c r="X10" s="11">
        <v>3</v>
      </c>
      <c r="Y10" s="11">
        <v>5</v>
      </c>
      <c r="Z10" s="11">
        <v>2</v>
      </c>
      <c r="AA10" s="11" t="s">
        <v>71</v>
      </c>
      <c r="AB10" s="11">
        <v>2</v>
      </c>
      <c r="AC10" s="11" t="s">
        <v>71</v>
      </c>
      <c r="AD10" s="11" t="s">
        <v>71</v>
      </c>
      <c r="AE10" s="13" t="s">
        <v>71</v>
      </c>
      <c r="AF10" s="14">
        <v>78.5</v>
      </c>
      <c r="AG10" s="14"/>
      <c r="AH10" s="7">
        <v>5</v>
      </c>
      <c r="AI10" s="2">
        <v>218620</v>
      </c>
      <c r="AJ10" s="2">
        <v>218620</v>
      </c>
      <c r="AK10" s="52"/>
      <c r="AL10" s="15" t="s">
        <v>113</v>
      </c>
    </row>
    <row r="11" spans="1:38" ht="27.6" x14ac:dyDescent="0.25">
      <c r="A11" s="7">
        <v>6</v>
      </c>
      <c r="B11" s="8" t="s">
        <v>9</v>
      </c>
      <c r="C11" s="53" t="s">
        <v>125</v>
      </c>
      <c r="D11" s="10" t="s">
        <v>89</v>
      </c>
      <c r="E11" s="11" t="s">
        <v>41</v>
      </c>
      <c r="F11" s="11" t="s">
        <v>105</v>
      </c>
      <c r="G11" s="11">
        <v>87</v>
      </c>
      <c r="H11" s="11">
        <v>15</v>
      </c>
      <c r="I11" s="11" t="s">
        <v>71</v>
      </c>
      <c r="J11" s="11">
        <v>3</v>
      </c>
      <c r="K11" s="11" t="s">
        <v>71</v>
      </c>
      <c r="L11" s="11">
        <v>15</v>
      </c>
      <c r="M11" s="11">
        <v>2</v>
      </c>
      <c r="N11" s="11">
        <v>2</v>
      </c>
      <c r="O11" s="11">
        <v>2</v>
      </c>
      <c r="P11" s="11">
        <v>2</v>
      </c>
      <c r="Q11" s="11">
        <v>2</v>
      </c>
      <c r="R11" s="11">
        <v>2</v>
      </c>
      <c r="S11" s="11">
        <v>2</v>
      </c>
      <c r="T11" s="11">
        <v>7</v>
      </c>
      <c r="U11" s="11">
        <v>3</v>
      </c>
      <c r="V11" s="11">
        <v>3</v>
      </c>
      <c r="W11" s="11">
        <v>3</v>
      </c>
      <c r="X11" s="11">
        <v>5</v>
      </c>
      <c r="Y11" s="11">
        <v>5</v>
      </c>
      <c r="Z11" s="11">
        <v>2</v>
      </c>
      <c r="AA11" s="11" t="s">
        <v>71</v>
      </c>
      <c r="AB11" s="11">
        <v>2</v>
      </c>
      <c r="AC11" s="11" t="s">
        <v>71</v>
      </c>
      <c r="AD11" s="11" t="s">
        <v>71</v>
      </c>
      <c r="AE11" s="13" t="s">
        <v>71</v>
      </c>
      <c r="AF11" s="14">
        <f>SUM(H11:AD11)</f>
        <v>77</v>
      </c>
      <c r="AG11" s="14"/>
      <c r="AH11" s="7">
        <v>6</v>
      </c>
      <c r="AI11" s="2">
        <v>248355</v>
      </c>
      <c r="AJ11" s="2">
        <v>248355</v>
      </c>
      <c r="AK11" s="52"/>
      <c r="AL11" s="15" t="s">
        <v>113</v>
      </c>
    </row>
    <row r="12" spans="1:38" ht="30" x14ac:dyDescent="0.25">
      <c r="A12" s="7">
        <v>7</v>
      </c>
      <c r="B12" s="8" t="s">
        <v>5</v>
      </c>
      <c r="C12" s="9" t="s">
        <v>21</v>
      </c>
      <c r="D12" s="10" t="s">
        <v>81</v>
      </c>
      <c r="E12" s="11" t="s">
        <v>41</v>
      </c>
      <c r="F12" s="11" t="s">
        <v>105</v>
      </c>
      <c r="G12" s="11">
        <v>87</v>
      </c>
      <c r="H12" s="11">
        <v>15</v>
      </c>
      <c r="I12" s="11" t="s">
        <v>71</v>
      </c>
      <c r="J12" s="11">
        <v>10</v>
      </c>
      <c r="K12" s="11" t="s">
        <v>71</v>
      </c>
      <c r="L12" s="11">
        <v>15</v>
      </c>
      <c r="M12" s="11">
        <v>2</v>
      </c>
      <c r="N12" s="11">
        <v>2</v>
      </c>
      <c r="O12" s="11">
        <v>2</v>
      </c>
      <c r="P12" s="11">
        <v>2</v>
      </c>
      <c r="Q12" s="11">
        <v>2</v>
      </c>
      <c r="R12" s="11">
        <v>2</v>
      </c>
      <c r="S12" s="11">
        <v>2</v>
      </c>
      <c r="T12" s="11">
        <v>5</v>
      </c>
      <c r="U12" s="11">
        <v>2</v>
      </c>
      <c r="V12" s="11">
        <v>2</v>
      </c>
      <c r="W12" s="11">
        <v>3</v>
      </c>
      <c r="X12" s="11">
        <v>3</v>
      </c>
      <c r="Y12" s="11">
        <v>3</v>
      </c>
      <c r="Z12" s="11">
        <v>2</v>
      </c>
      <c r="AA12" s="11" t="s">
        <v>71</v>
      </c>
      <c r="AB12" s="11">
        <v>2</v>
      </c>
      <c r="AC12" s="11" t="s">
        <v>71</v>
      </c>
      <c r="AD12" s="11" t="s">
        <v>71</v>
      </c>
      <c r="AE12" s="13" t="s">
        <v>71</v>
      </c>
      <c r="AF12" s="14">
        <f>SUM(H12:AD12)</f>
        <v>76</v>
      </c>
      <c r="AG12" s="14"/>
      <c r="AH12" s="7">
        <v>7</v>
      </c>
      <c r="AI12" s="2">
        <v>175185</v>
      </c>
      <c r="AJ12" s="2">
        <v>175185</v>
      </c>
      <c r="AK12" s="52"/>
      <c r="AL12" s="15" t="s">
        <v>113</v>
      </c>
    </row>
    <row r="13" spans="1:38" ht="30" x14ac:dyDescent="0.25">
      <c r="A13" s="7">
        <v>8</v>
      </c>
      <c r="B13" s="8" t="s">
        <v>18</v>
      </c>
      <c r="C13" s="9" t="s">
        <v>19</v>
      </c>
      <c r="D13" s="10" t="s">
        <v>80</v>
      </c>
      <c r="E13" s="11" t="s">
        <v>41</v>
      </c>
      <c r="F13" s="11" t="s">
        <v>105</v>
      </c>
      <c r="G13" s="11">
        <v>87</v>
      </c>
      <c r="H13" s="11">
        <v>10</v>
      </c>
      <c r="I13" s="11" t="s">
        <v>71</v>
      </c>
      <c r="J13" s="11">
        <v>10</v>
      </c>
      <c r="K13" s="11" t="s">
        <v>71</v>
      </c>
      <c r="L13" s="11">
        <v>15</v>
      </c>
      <c r="M13" s="11">
        <v>5</v>
      </c>
      <c r="N13" s="11">
        <v>2</v>
      </c>
      <c r="O13" s="11">
        <v>0</v>
      </c>
      <c r="P13" s="11">
        <v>2</v>
      </c>
      <c r="Q13" s="11">
        <v>2</v>
      </c>
      <c r="R13" s="11">
        <v>2</v>
      </c>
      <c r="S13" s="11">
        <v>2</v>
      </c>
      <c r="T13" s="11">
        <v>10</v>
      </c>
      <c r="U13" s="11">
        <v>3</v>
      </c>
      <c r="V13" s="11">
        <v>3</v>
      </c>
      <c r="W13" s="11">
        <v>3</v>
      </c>
      <c r="X13" s="11">
        <v>5</v>
      </c>
      <c r="Y13" s="11" t="s">
        <v>71</v>
      </c>
      <c r="Z13" s="11">
        <v>2</v>
      </c>
      <c r="AA13" s="11" t="s">
        <v>71</v>
      </c>
      <c r="AB13" s="11">
        <v>2</v>
      </c>
      <c r="AC13" s="11" t="s">
        <v>71</v>
      </c>
      <c r="AD13" s="11" t="s">
        <v>71</v>
      </c>
      <c r="AE13" s="13" t="s">
        <v>71</v>
      </c>
      <c r="AF13" s="14">
        <v>75.5</v>
      </c>
      <c r="AG13" s="14"/>
      <c r="AH13" s="7">
        <v>8</v>
      </c>
      <c r="AI13" s="2">
        <v>113936</v>
      </c>
      <c r="AJ13" s="2">
        <v>113936</v>
      </c>
      <c r="AK13" s="2"/>
      <c r="AL13" s="15" t="s">
        <v>113</v>
      </c>
    </row>
    <row r="14" spans="1:38" ht="27.6" x14ac:dyDescent="0.25">
      <c r="A14" s="7">
        <v>9</v>
      </c>
      <c r="B14" s="8" t="s">
        <v>9</v>
      </c>
      <c r="C14" s="9" t="s">
        <v>126</v>
      </c>
      <c r="D14" s="10" t="s">
        <v>87</v>
      </c>
      <c r="E14" s="11" t="s">
        <v>41</v>
      </c>
      <c r="F14" s="11" t="s">
        <v>105</v>
      </c>
      <c r="G14" s="11">
        <v>87</v>
      </c>
      <c r="H14" s="11">
        <v>10</v>
      </c>
      <c r="I14" s="11" t="s">
        <v>71</v>
      </c>
      <c r="J14" s="11">
        <v>7</v>
      </c>
      <c r="K14" s="11" t="s">
        <v>71</v>
      </c>
      <c r="L14" s="11">
        <v>15</v>
      </c>
      <c r="M14" s="11">
        <v>2</v>
      </c>
      <c r="N14" s="11">
        <v>2</v>
      </c>
      <c r="O14" s="11">
        <v>2</v>
      </c>
      <c r="P14" s="11">
        <v>2</v>
      </c>
      <c r="Q14" s="11">
        <v>2</v>
      </c>
      <c r="R14" s="11">
        <v>2</v>
      </c>
      <c r="S14" s="11">
        <v>2</v>
      </c>
      <c r="T14" s="11">
        <v>10</v>
      </c>
      <c r="U14" s="11">
        <v>2</v>
      </c>
      <c r="V14" s="11">
        <v>2</v>
      </c>
      <c r="W14" s="11">
        <v>3</v>
      </c>
      <c r="X14" s="11">
        <v>3</v>
      </c>
      <c r="Y14" s="11">
        <v>5</v>
      </c>
      <c r="Z14" s="11">
        <v>2</v>
      </c>
      <c r="AA14" s="11" t="s">
        <v>71</v>
      </c>
      <c r="AB14" s="11">
        <v>2</v>
      </c>
      <c r="AC14" s="11" t="s">
        <v>71</v>
      </c>
      <c r="AD14" s="11" t="s">
        <v>71</v>
      </c>
      <c r="AE14" s="13" t="s">
        <v>71</v>
      </c>
      <c r="AF14" s="14">
        <f>SUM(H14:AD14)</f>
        <v>75</v>
      </c>
      <c r="AG14" s="14"/>
      <c r="AH14" s="7">
        <v>9</v>
      </c>
      <c r="AI14" s="2">
        <v>282114</v>
      </c>
      <c r="AJ14" s="2">
        <v>282114</v>
      </c>
      <c r="AK14" s="52"/>
      <c r="AL14" s="15" t="s">
        <v>113</v>
      </c>
    </row>
    <row r="15" spans="1:38" ht="30" x14ac:dyDescent="0.25">
      <c r="A15" s="7">
        <v>10</v>
      </c>
      <c r="B15" s="8" t="s">
        <v>5</v>
      </c>
      <c r="C15" s="9" t="s">
        <v>15</v>
      </c>
      <c r="D15" s="10" t="s">
        <v>82</v>
      </c>
      <c r="E15" s="11" t="s">
        <v>41</v>
      </c>
      <c r="F15" s="11" t="s">
        <v>105</v>
      </c>
      <c r="G15" s="11">
        <v>87</v>
      </c>
      <c r="H15" s="11">
        <v>15</v>
      </c>
      <c r="I15" s="11" t="s">
        <v>71</v>
      </c>
      <c r="J15" s="11">
        <v>7</v>
      </c>
      <c r="K15" s="11" t="s">
        <v>71</v>
      </c>
      <c r="L15" s="11">
        <v>15</v>
      </c>
      <c r="M15" s="11">
        <v>2</v>
      </c>
      <c r="N15" s="11">
        <v>2</v>
      </c>
      <c r="O15" s="11">
        <v>2</v>
      </c>
      <c r="P15" s="11">
        <v>2</v>
      </c>
      <c r="Q15" s="11">
        <v>2</v>
      </c>
      <c r="R15" s="11">
        <v>2</v>
      </c>
      <c r="S15" s="11">
        <v>2</v>
      </c>
      <c r="T15" s="11">
        <v>3</v>
      </c>
      <c r="U15" s="11">
        <v>0</v>
      </c>
      <c r="V15" s="11">
        <v>1</v>
      </c>
      <c r="W15" s="11">
        <v>3</v>
      </c>
      <c r="X15" s="11">
        <v>2</v>
      </c>
      <c r="Y15" s="11">
        <v>0</v>
      </c>
      <c r="Z15" s="11">
        <v>2</v>
      </c>
      <c r="AA15" s="11" t="s">
        <v>71</v>
      </c>
      <c r="AB15" s="11">
        <v>2</v>
      </c>
      <c r="AC15" s="11" t="s">
        <v>71</v>
      </c>
      <c r="AD15" s="11" t="s">
        <v>71</v>
      </c>
      <c r="AE15" s="13" t="s">
        <v>71</v>
      </c>
      <c r="AF15" s="14">
        <v>70.5</v>
      </c>
      <c r="AG15" s="14"/>
      <c r="AH15" s="7">
        <v>10</v>
      </c>
      <c r="AI15" s="2">
        <v>233631</v>
      </c>
      <c r="AJ15" s="2">
        <v>233631</v>
      </c>
      <c r="AK15" s="52"/>
      <c r="AL15" s="15" t="s">
        <v>113</v>
      </c>
    </row>
    <row r="16" spans="1:38" ht="30" x14ac:dyDescent="0.25">
      <c r="A16" s="7">
        <v>11</v>
      </c>
      <c r="B16" s="8" t="s">
        <v>5</v>
      </c>
      <c r="C16" s="9" t="s">
        <v>6</v>
      </c>
      <c r="D16" s="10" t="s">
        <v>83</v>
      </c>
      <c r="E16" s="11" t="s">
        <v>41</v>
      </c>
      <c r="F16" s="11" t="s">
        <v>105</v>
      </c>
      <c r="G16" s="11">
        <v>87</v>
      </c>
      <c r="H16" s="11">
        <v>15</v>
      </c>
      <c r="I16" s="11" t="s">
        <v>71</v>
      </c>
      <c r="J16" s="11">
        <v>10</v>
      </c>
      <c r="K16" s="11" t="s">
        <v>71</v>
      </c>
      <c r="L16" s="11">
        <v>15</v>
      </c>
      <c r="M16" s="11">
        <v>2</v>
      </c>
      <c r="N16" s="11">
        <v>2</v>
      </c>
      <c r="O16" s="11">
        <v>2</v>
      </c>
      <c r="P16" s="11">
        <v>2</v>
      </c>
      <c r="Q16" s="11">
        <v>2</v>
      </c>
      <c r="R16" s="11">
        <v>2</v>
      </c>
      <c r="S16" s="11">
        <v>2</v>
      </c>
      <c r="T16" s="11">
        <v>3</v>
      </c>
      <c r="U16" s="11">
        <v>0</v>
      </c>
      <c r="V16" s="11">
        <v>0</v>
      </c>
      <c r="W16" s="11">
        <v>3</v>
      </c>
      <c r="X16" s="11">
        <v>0</v>
      </c>
      <c r="Y16" s="11">
        <v>0</v>
      </c>
      <c r="Z16" s="11">
        <v>2</v>
      </c>
      <c r="AA16" s="11" t="s">
        <v>71</v>
      </c>
      <c r="AB16" s="11">
        <v>2</v>
      </c>
      <c r="AC16" s="11" t="s">
        <v>71</v>
      </c>
      <c r="AD16" s="11" t="s">
        <v>71</v>
      </c>
      <c r="AE16" s="13" t="s">
        <v>71</v>
      </c>
      <c r="AF16" s="14">
        <v>68</v>
      </c>
      <c r="AG16" s="14"/>
      <c r="AH16" s="7">
        <v>11</v>
      </c>
      <c r="AI16" s="2">
        <v>225068</v>
      </c>
      <c r="AJ16" s="2">
        <v>225068</v>
      </c>
      <c r="AK16" s="2"/>
      <c r="AL16" s="15" t="s">
        <v>113</v>
      </c>
    </row>
    <row r="17" spans="1:38" ht="30" x14ac:dyDescent="0.25">
      <c r="A17" s="7">
        <v>12</v>
      </c>
      <c r="B17" s="8" t="s">
        <v>5</v>
      </c>
      <c r="C17" s="9" t="s">
        <v>10</v>
      </c>
      <c r="D17" s="10" t="s">
        <v>85</v>
      </c>
      <c r="E17" s="11" t="s">
        <v>44</v>
      </c>
      <c r="F17" s="11" t="s">
        <v>105</v>
      </c>
      <c r="G17" s="12" t="s">
        <v>45</v>
      </c>
      <c r="H17" s="11" t="s">
        <v>71</v>
      </c>
      <c r="I17" s="11" t="s">
        <v>71</v>
      </c>
      <c r="J17" s="11" t="s">
        <v>71</v>
      </c>
      <c r="K17" s="11" t="s">
        <v>71</v>
      </c>
      <c r="L17" s="11">
        <v>15</v>
      </c>
      <c r="M17" s="11" t="s">
        <v>71</v>
      </c>
      <c r="N17" s="11" t="s">
        <v>71</v>
      </c>
      <c r="O17" s="11" t="s">
        <v>71</v>
      </c>
      <c r="P17" s="11" t="s">
        <v>71</v>
      </c>
      <c r="Q17" s="11" t="s">
        <v>71</v>
      </c>
      <c r="R17" s="11" t="s">
        <v>71</v>
      </c>
      <c r="S17" s="11" t="s">
        <v>71</v>
      </c>
      <c r="T17" s="11" t="s">
        <v>71</v>
      </c>
      <c r="U17" s="11" t="s">
        <v>71</v>
      </c>
      <c r="V17" s="11" t="s">
        <v>71</v>
      </c>
      <c r="W17" s="11">
        <v>3</v>
      </c>
      <c r="X17" s="11">
        <v>5</v>
      </c>
      <c r="Y17" s="11" t="s">
        <v>71</v>
      </c>
      <c r="Z17" s="11">
        <v>2</v>
      </c>
      <c r="AA17" s="11" t="s">
        <v>71</v>
      </c>
      <c r="AB17" s="11">
        <v>2</v>
      </c>
      <c r="AC17" s="11" t="s">
        <v>71</v>
      </c>
      <c r="AD17" s="11" t="s">
        <v>71</v>
      </c>
      <c r="AE17" s="13" t="s">
        <v>71</v>
      </c>
      <c r="AF17" s="14">
        <f>SUM(H17:AD17)</f>
        <v>27</v>
      </c>
      <c r="AG17" s="14"/>
      <c r="AH17" s="7">
        <v>12</v>
      </c>
      <c r="AI17" s="2">
        <v>186471</v>
      </c>
      <c r="AJ17" s="2">
        <v>186471</v>
      </c>
      <c r="AK17" s="2"/>
      <c r="AL17" s="15" t="s">
        <v>113</v>
      </c>
    </row>
    <row r="18" spans="1:38" ht="27.6" x14ac:dyDescent="0.25">
      <c r="A18" s="7">
        <v>13</v>
      </c>
      <c r="B18" s="8" t="s">
        <v>114</v>
      </c>
      <c r="C18" s="9" t="s">
        <v>8</v>
      </c>
      <c r="D18" s="10" t="s">
        <v>116</v>
      </c>
      <c r="E18" s="11" t="s">
        <v>42</v>
      </c>
      <c r="F18" s="11" t="s">
        <v>105</v>
      </c>
      <c r="G18" s="12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3"/>
      <c r="AF18" s="14">
        <v>79.5</v>
      </c>
      <c r="AG18" s="14"/>
      <c r="AH18" s="7">
        <v>13</v>
      </c>
      <c r="AI18" s="2">
        <v>120486</v>
      </c>
      <c r="AJ18" s="2">
        <v>120486</v>
      </c>
      <c r="AK18" s="2"/>
      <c r="AL18" s="15" t="s">
        <v>113</v>
      </c>
    </row>
    <row r="19" spans="1:38" ht="27.6" x14ac:dyDescent="0.25">
      <c r="A19" s="7">
        <v>14</v>
      </c>
      <c r="B19" s="8" t="s">
        <v>16</v>
      </c>
      <c r="C19" s="9" t="s">
        <v>17</v>
      </c>
      <c r="D19" s="10" t="s">
        <v>78</v>
      </c>
      <c r="E19" s="11" t="s">
        <v>42</v>
      </c>
      <c r="F19" s="11" t="s">
        <v>105</v>
      </c>
      <c r="G19" s="11">
        <v>87</v>
      </c>
      <c r="H19" s="11">
        <v>15</v>
      </c>
      <c r="I19" s="11" t="s">
        <v>71</v>
      </c>
      <c r="J19" s="11">
        <v>10</v>
      </c>
      <c r="K19" s="11" t="s">
        <v>71</v>
      </c>
      <c r="L19" s="11">
        <v>15</v>
      </c>
      <c r="M19" s="11">
        <v>1</v>
      </c>
      <c r="N19" s="11">
        <v>2</v>
      </c>
      <c r="O19" s="11">
        <v>2</v>
      </c>
      <c r="P19" s="11">
        <v>2</v>
      </c>
      <c r="Q19" s="11">
        <v>2</v>
      </c>
      <c r="R19" s="11">
        <v>2</v>
      </c>
      <c r="S19" s="11">
        <v>2</v>
      </c>
      <c r="T19" s="11">
        <v>5</v>
      </c>
      <c r="U19" s="11">
        <v>2</v>
      </c>
      <c r="V19" s="11">
        <v>1</v>
      </c>
      <c r="W19" s="11">
        <v>3</v>
      </c>
      <c r="X19" s="11">
        <v>3</v>
      </c>
      <c r="Y19" s="11">
        <v>3</v>
      </c>
      <c r="Z19" s="11">
        <v>2</v>
      </c>
      <c r="AA19" s="11" t="s">
        <v>71</v>
      </c>
      <c r="AB19" s="11">
        <v>2</v>
      </c>
      <c r="AC19" s="11" t="s">
        <v>71</v>
      </c>
      <c r="AD19" s="11" t="s">
        <v>71</v>
      </c>
      <c r="AE19" s="13" t="s">
        <v>71</v>
      </c>
      <c r="AF19" s="14">
        <f>SUM(H19:AD19)</f>
        <v>74</v>
      </c>
      <c r="AG19" s="14"/>
      <c r="AH19" s="7">
        <v>14</v>
      </c>
      <c r="AI19" s="2">
        <v>275227</v>
      </c>
      <c r="AJ19" s="2">
        <v>119253</v>
      </c>
      <c r="AK19" s="2">
        <v>155974</v>
      </c>
      <c r="AL19" s="15" t="s">
        <v>113</v>
      </c>
    </row>
    <row r="20" spans="1:38" ht="27.6" x14ac:dyDescent="0.25">
      <c r="A20" s="7">
        <v>15</v>
      </c>
      <c r="B20" s="8" t="s">
        <v>11</v>
      </c>
      <c r="C20" s="9" t="s">
        <v>109</v>
      </c>
      <c r="D20" s="10" t="s">
        <v>91</v>
      </c>
      <c r="E20" s="11" t="s">
        <v>42</v>
      </c>
      <c r="F20" s="11" t="s">
        <v>105</v>
      </c>
      <c r="G20" s="11">
        <v>92</v>
      </c>
      <c r="H20" s="11" t="s">
        <v>71</v>
      </c>
      <c r="I20" s="11">
        <v>5</v>
      </c>
      <c r="J20" s="11">
        <v>0</v>
      </c>
      <c r="K20" s="11">
        <v>5</v>
      </c>
      <c r="L20" s="11">
        <v>15</v>
      </c>
      <c r="M20" s="11">
        <v>2</v>
      </c>
      <c r="N20" s="11">
        <v>2</v>
      </c>
      <c r="O20" s="11">
        <v>2</v>
      </c>
      <c r="P20" s="11">
        <v>2</v>
      </c>
      <c r="Q20" s="11">
        <v>2</v>
      </c>
      <c r="R20" s="11">
        <v>2</v>
      </c>
      <c r="S20" s="11">
        <v>2</v>
      </c>
      <c r="T20" s="11">
        <v>5</v>
      </c>
      <c r="U20" s="11">
        <v>0</v>
      </c>
      <c r="V20" s="11">
        <v>1</v>
      </c>
      <c r="W20" s="11">
        <v>3</v>
      </c>
      <c r="X20" s="11">
        <v>5</v>
      </c>
      <c r="Y20" s="11" t="s">
        <v>71</v>
      </c>
      <c r="Z20" s="11">
        <v>2</v>
      </c>
      <c r="AA20" s="11" t="s">
        <v>71</v>
      </c>
      <c r="AB20" s="11">
        <v>2</v>
      </c>
      <c r="AC20" s="11" t="s">
        <v>71</v>
      </c>
      <c r="AD20" s="11" t="s">
        <v>71</v>
      </c>
      <c r="AE20" s="13" t="s">
        <v>71</v>
      </c>
      <c r="AF20" s="14">
        <f>SUM(H20:AD20)</f>
        <v>57</v>
      </c>
      <c r="AG20" s="14"/>
      <c r="AH20" s="7">
        <v>15</v>
      </c>
      <c r="AI20" s="2">
        <v>290562</v>
      </c>
      <c r="AJ20" s="2"/>
      <c r="AK20" s="2">
        <v>290562</v>
      </c>
      <c r="AL20" s="54" t="s">
        <v>113</v>
      </c>
    </row>
    <row r="21" spans="1:38" ht="27.6" x14ac:dyDescent="0.25">
      <c r="A21" s="7">
        <v>16</v>
      </c>
      <c r="B21" s="8" t="s">
        <v>12</v>
      </c>
      <c r="C21" s="9" t="s">
        <v>13</v>
      </c>
      <c r="D21" s="10" t="s">
        <v>107</v>
      </c>
      <c r="E21" s="11" t="s">
        <v>43</v>
      </c>
      <c r="F21" s="11" t="s">
        <v>105</v>
      </c>
      <c r="G21" s="12" t="s">
        <v>108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3"/>
      <c r="AF21" s="14">
        <v>59</v>
      </c>
      <c r="AG21" s="14"/>
      <c r="AH21" s="7">
        <v>16</v>
      </c>
      <c r="AI21" s="2">
        <v>58402</v>
      </c>
      <c r="AJ21" s="2"/>
      <c r="AK21" s="2">
        <v>58402</v>
      </c>
      <c r="AL21" s="15" t="s">
        <v>113</v>
      </c>
    </row>
    <row r="22" spans="1:38" ht="27.6" x14ac:dyDescent="0.25">
      <c r="A22" s="7">
        <v>17</v>
      </c>
      <c r="B22" s="8" t="s">
        <v>5</v>
      </c>
      <c r="C22" s="9" t="s">
        <v>7</v>
      </c>
      <c r="D22" s="10" t="s">
        <v>86</v>
      </c>
      <c r="E22" s="11" t="s">
        <v>43</v>
      </c>
      <c r="F22" s="11" t="s">
        <v>105</v>
      </c>
      <c r="G22" s="11">
        <v>72</v>
      </c>
      <c r="H22" s="11" t="s">
        <v>71</v>
      </c>
      <c r="I22" s="11">
        <v>3</v>
      </c>
      <c r="J22" s="11">
        <v>7</v>
      </c>
      <c r="K22" s="11" t="s">
        <v>71</v>
      </c>
      <c r="L22" s="11">
        <v>15</v>
      </c>
      <c r="M22" s="11">
        <v>2</v>
      </c>
      <c r="N22" s="11">
        <v>2</v>
      </c>
      <c r="O22" s="11">
        <v>2</v>
      </c>
      <c r="P22" s="11">
        <v>2</v>
      </c>
      <c r="Q22" s="11">
        <v>2</v>
      </c>
      <c r="R22" s="11">
        <v>2</v>
      </c>
      <c r="S22" s="11">
        <v>2</v>
      </c>
      <c r="T22" s="11" t="s">
        <v>71</v>
      </c>
      <c r="U22" s="11">
        <v>3</v>
      </c>
      <c r="V22" s="11">
        <v>2</v>
      </c>
      <c r="W22" s="11">
        <v>3</v>
      </c>
      <c r="X22" s="11">
        <v>5</v>
      </c>
      <c r="Y22" s="11" t="s">
        <v>71</v>
      </c>
      <c r="Z22" s="11">
        <v>2</v>
      </c>
      <c r="AA22" s="11" t="s">
        <v>71</v>
      </c>
      <c r="AB22" s="11">
        <v>2</v>
      </c>
      <c r="AC22" s="11" t="s">
        <v>71</v>
      </c>
      <c r="AD22" s="11" t="s">
        <v>71</v>
      </c>
      <c r="AE22" s="13" t="s">
        <v>71</v>
      </c>
      <c r="AF22" s="14">
        <f>SUM(H22:AD22)</f>
        <v>56</v>
      </c>
      <c r="AG22" s="14"/>
      <c r="AH22" s="7">
        <v>17</v>
      </c>
      <c r="AI22" s="2">
        <v>112836</v>
      </c>
      <c r="AJ22" s="2"/>
      <c r="AK22" s="2">
        <v>112836</v>
      </c>
      <c r="AL22" s="15" t="s">
        <v>113</v>
      </c>
    </row>
    <row r="23" spans="1:38" ht="36" customHeight="1" x14ac:dyDescent="0.25">
      <c r="A23" s="7">
        <v>18</v>
      </c>
      <c r="B23" s="8" t="s">
        <v>3</v>
      </c>
      <c r="C23" s="9" t="s">
        <v>118</v>
      </c>
      <c r="D23" s="10" t="s">
        <v>106</v>
      </c>
      <c r="E23" s="11" t="s">
        <v>42</v>
      </c>
      <c r="F23" s="11" t="s">
        <v>105</v>
      </c>
      <c r="G23" s="12" t="s">
        <v>108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3"/>
      <c r="AF23" s="14">
        <v>77</v>
      </c>
      <c r="AG23" s="14"/>
      <c r="AH23" s="7">
        <v>18</v>
      </c>
      <c r="AI23" s="2">
        <v>86054</v>
      </c>
      <c r="AJ23" s="2"/>
      <c r="AK23" s="2">
        <v>86054</v>
      </c>
      <c r="AL23" s="15" t="s">
        <v>110</v>
      </c>
    </row>
    <row r="24" spans="1:38" ht="28.35" customHeight="1" x14ac:dyDescent="0.25">
      <c r="A24" s="7">
        <v>19</v>
      </c>
      <c r="B24" s="8" t="s">
        <v>3</v>
      </c>
      <c r="C24" s="9" t="s">
        <v>121</v>
      </c>
      <c r="D24" s="10" t="s">
        <v>106</v>
      </c>
      <c r="E24" s="11" t="s">
        <v>42</v>
      </c>
      <c r="F24" s="11" t="s">
        <v>105</v>
      </c>
      <c r="G24" s="12" t="s">
        <v>108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3"/>
      <c r="AF24" s="14">
        <v>76</v>
      </c>
      <c r="AG24" s="14"/>
      <c r="AH24" s="7">
        <v>19</v>
      </c>
      <c r="AI24" s="2">
        <v>121134</v>
      </c>
      <c r="AJ24" s="2"/>
      <c r="AK24" s="2">
        <v>121134</v>
      </c>
      <c r="AL24" s="15" t="s">
        <v>110</v>
      </c>
    </row>
    <row r="25" spans="1:38" ht="29.7" customHeight="1" x14ac:dyDescent="0.25">
      <c r="A25" s="7">
        <v>20</v>
      </c>
      <c r="B25" s="8" t="s">
        <v>3</v>
      </c>
      <c r="C25" s="9" t="s">
        <v>102</v>
      </c>
      <c r="D25" s="10" t="s">
        <v>106</v>
      </c>
      <c r="E25" s="11" t="s">
        <v>42</v>
      </c>
      <c r="F25" s="11" t="s">
        <v>105</v>
      </c>
      <c r="G25" s="12" t="s">
        <v>108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3"/>
      <c r="AF25" s="14">
        <v>75.5</v>
      </c>
      <c r="AG25" s="14"/>
      <c r="AH25" s="7">
        <v>20</v>
      </c>
      <c r="AI25" s="2">
        <v>116334</v>
      </c>
      <c r="AJ25" s="2"/>
      <c r="AK25" s="2">
        <v>116334</v>
      </c>
      <c r="AL25" s="15" t="s">
        <v>110</v>
      </c>
    </row>
    <row r="26" spans="1:38" ht="24" customHeight="1" x14ac:dyDescent="0.25">
      <c r="A26" s="7">
        <v>21</v>
      </c>
      <c r="B26" s="8" t="s">
        <v>3</v>
      </c>
      <c r="C26" s="9" t="s">
        <v>119</v>
      </c>
      <c r="D26" s="10" t="s">
        <v>106</v>
      </c>
      <c r="E26" s="11" t="s">
        <v>42</v>
      </c>
      <c r="F26" s="11" t="s">
        <v>105</v>
      </c>
      <c r="G26" s="12" t="s">
        <v>108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3"/>
      <c r="AF26" s="14">
        <v>75.5</v>
      </c>
      <c r="AG26" s="14"/>
      <c r="AH26" s="7">
        <v>21</v>
      </c>
      <c r="AI26" s="2">
        <v>36652</v>
      </c>
      <c r="AJ26" s="2"/>
      <c r="AK26" s="2">
        <v>36652</v>
      </c>
      <c r="AL26" s="15" t="s">
        <v>117</v>
      </c>
    </row>
    <row r="27" spans="1:38" ht="27.6" x14ac:dyDescent="0.25">
      <c r="A27" s="7">
        <v>22</v>
      </c>
      <c r="B27" s="8" t="s">
        <v>11</v>
      </c>
      <c r="C27" s="9" t="s">
        <v>120</v>
      </c>
      <c r="D27" s="10" t="s">
        <v>106</v>
      </c>
      <c r="E27" s="11" t="s">
        <v>43</v>
      </c>
      <c r="F27" s="11" t="s">
        <v>105</v>
      </c>
      <c r="G27" s="12" t="s">
        <v>108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3"/>
      <c r="AF27" s="14">
        <v>74</v>
      </c>
      <c r="AG27" s="14"/>
      <c r="AH27" s="7">
        <v>22</v>
      </c>
      <c r="AI27" s="2">
        <v>271359</v>
      </c>
      <c r="AJ27" s="2"/>
      <c r="AK27" s="2">
        <v>271359</v>
      </c>
      <c r="AL27" s="15" t="s">
        <v>106</v>
      </c>
    </row>
    <row r="28" spans="1:38" ht="27.6" x14ac:dyDescent="0.25">
      <c r="A28" s="7">
        <v>23</v>
      </c>
      <c r="B28" s="8" t="s">
        <v>98</v>
      </c>
      <c r="C28" s="9" t="s">
        <v>101</v>
      </c>
      <c r="D28" s="10" t="s">
        <v>106</v>
      </c>
      <c r="E28" s="11" t="s">
        <v>43</v>
      </c>
      <c r="F28" s="11" t="s">
        <v>105</v>
      </c>
      <c r="G28" s="12" t="s">
        <v>108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3"/>
      <c r="AF28" s="14">
        <v>74</v>
      </c>
      <c r="AG28" s="14"/>
      <c r="AH28" s="7">
        <v>23</v>
      </c>
      <c r="AI28" s="2">
        <v>75900</v>
      </c>
      <c r="AJ28" s="2"/>
      <c r="AK28" s="2">
        <v>75900</v>
      </c>
      <c r="AL28" s="15" t="s">
        <v>106</v>
      </c>
    </row>
    <row r="29" spans="1:38" ht="27.6" x14ac:dyDescent="0.25">
      <c r="A29" s="7">
        <v>24</v>
      </c>
      <c r="B29" s="8" t="s">
        <v>99</v>
      </c>
      <c r="C29" s="9" t="s">
        <v>100</v>
      </c>
      <c r="D29" s="10" t="s">
        <v>106</v>
      </c>
      <c r="E29" s="11" t="s">
        <v>42</v>
      </c>
      <c r="F29" s="11" t="s">
        <v>105</v>
      </c>
      <c r="G29" s="12" t="s">
        <v>108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3"/>
      <c r="AF29" s="14">
        <v>72.25</v>
      </c>
      <c r="AG29" s="14"/>
      <c r="AH29" s="7">
        <v>24</v>
      </c>
      <c r="AI29" s="2">
        <v>358256</v>
      </c>
      <c r="AJ29" s="2"/>
      <c r="AK29" s="2">
        <v>358256</v>
      </c>
      <c r="AL29" s="15" t="s">
        <v>111</v>
      </c>
    </row>
    <row r="30" spans="1:38" ht="27.6" x14ac:dyDescent="0.25">
      <c r="A30" s="7">
        <v>25</v>
      </c>
      <c r="B30" s="8" t="s">
        <v>22</v>
      </c>
      <c r="C30" s="9" t="s">
        <v>122</v>
      </c>
      <c r="D30" s="10" t="s">
        <v>92</v>
      </c>
      <c r="E30" s="11" t="s">
        <v>42</v>
      </c>
      <c r="F30" s="11" t="s">
        <v>105</v>
      </c>
      <c r="G30" s="11">
        <v>87</v>
      </c>
      <c r="H30" s="11">
        <v>15</v>
      </c>
      <c r="I30" s="11" t="s">
        <v>71</v>
      </c>
      <c r="J30" s="11">
        <v>5</v>
      </c>
      <c r="K30" s="11" t="s">
        <v>71</v>
      </c>
      <c r="L30" s="11">
        <v>10</v>
      </c>
      <c r="M30" s="11">
        <v>2</v>
      </c>
      <c r="N30" s="11">
        <v>2</v>
      </c>
      <c r="O30" s="11">
        <v>2</v>
      </c>
      <c r="P30" s="11">
        <v>2</v>
      </c>
      <c r="Q30" s="11">
        <v>2</v>
      </c>
      <c r="R30" s="11">
        <v>2</v>
      </c>
      <c r="S30" s="11">
        <v>2</v>
      </c>
      <c r="T30" s="11">
        <v>5</v>
      </c>
      <c r="U30" s="11">
        <v>3</v>
      </c>
      <c r="V30" s="11">
        <v>2</v>
      </c>
      <c r="W30" s="11">
        <v>3</v>
      </c>
      <c r="X30" s="11">
        <v>5</v>
      </c>
      <c r="Y30" s="11">
        <v>5</v>
      </c>
      <c r="Z30" s="11">
        <v>0</v>
      </c>
      <c r="AA30" s="11" t="s">
        <v>71</v>
      </c>
      <c r="AB30" s="11">
        <v>2</v>
      </c>
      <c r="AC30" s="11" t="s">
        <v>71</v>
      </c>
      <c r="AD30" s="11" t="s">
        <v>71</v>
      </c>
      <c r="AE30" s="13" t="s">
        <v>71</v>
      </c>
      <c r="AF30" s="14">
        <v>71.5</v>
      </c>
      <c r="AG30" s="14"/>
      <c r="AH30" s="7">
        <v>25</v>
      </c>
      <c r="AI30" s="2">
        <v>526202</v>
      </c>
      <c r="AJ30" s="2"/>
      <c r="AK30" s="2">
        <v>526202</v>
      </c>
      <c r="AL30" s="15" t="s">
        <v>110</v>
      </c>
    </row>
    <row r="31" spans="1:38" ht="27.6" x14ac:dyDescent="0.25">
      <c r="A31" s="7">
        <v>26</v>
      </c>
      <c r="B31" s="9" t="s">
        <v>9</v>
      </c>
      <c r="C31" s="9" t="s">
        <v>127</v>
      </c>
      <c r="D31" s="10" t="s">
        <v>104</v>
      </c>
      <c r="E31" s="11" t="s">
        <v>103</v>
      </c>
      <c r="F31" s="11" t="s">
        <v>105</v>
      </c>
      <c r="G31" s="12" t="s">
        <v>108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7">
        <v>63</v>
      </c>
      <c r="AG31" s="7"/>
      <c r="AH31" s="7">
        <v>26</v>
      </c>
      <c r="AI31" s="2">
        <v>204935</v>
      </c>
      <c r="AJ31" s="2"/>
      <c r="AK31" s="2">
        <v>204935</v>
      </c>
      <c r="AL31" s="15" t="s">
        <v>113</v>
      </c>
    </row>
    <row r="32" spans="1:38" s="17" customFormat="1" x14ac:dyDescent="0.3">
      <c r="C32" s="55" t="s">
        <v>75</v>
      </c>
      <c r="D32" s="56"/>
      <c r="AF32" s="21"/>
      <c r="AG32" s="21" t="s">
        <v>76</v>
      </c>
      <c r="AH32" s="21"/>
      <c r="AI32" s="4">
        <f>SUM(AI6:AI31)</f>
        <v>5430535</v>
      </c>
      <c r="AJ32" s="4">
        <f t="shared" ref="AJ32:AK32" si="0">SUM(AJ6:AJ31)</f>
        <v>3015935</v>
      </c>
      <c r="AK32" s="4">
        <f t="shared" si="0"/>
        <v>2414600</v>
      </c>
      <c r="AL32" s="57"/>
    </row>
    <row r="33" spans="3:38" s="17" customFormat="1" x14ac:dyDescent="0.3">
      <c r="C33" s="21" t="s">
        <v>94</v>
      </c>
      <c r="D33" s="56"/>
      <c r="AF33" s="21"/>
      <c r="AG33" s="21"/>
      <c r="AH33" s="21"/>
      <c r="AI33" s="4">
        <v>5776367</v>
      </c>
      <c r="AJ33" s="4"/>
      <c r="AK33" s="4"/>
      <c r="AL33" s="57"/>
    </row>
    <row r="34" spans="3:38" x14ac:dyDescent="0.3">
      <c r="C34" s="58" t="s">
        <v>93</v>
      </c>
      <c r="D34" s="56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59">
        <v>0.6</v>
      </c>
      <c r="AG34" s="55" t="s">
        <v>58</v>
      </c>
      <c r="AH34" s="21"/>
      <c r="AI34" s="4"/>
      <c r="AJ34" s="4">
        <v>3015935</v>
      </c>
      <c r="AK34" s="22"/>
    </row>
    <row r="35" spans="3:38" x14ac:dyDescent="0.3">
      <c r="C35" s="21" t="s">
        <v>95</v>
      </c>
      <c r="D35" s="56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21"/>
      <c r="AG35" s="55" t="s">
        <v>59</v>
      </c>
      <c r="AH35" s="21"/>
      <c r="AI35" s="4">
        <v>866455</v>
      </c>
      <c r="AJ35" s="4"/>
      <c r="AK35" s="22"/>
    </row>
    <row r="36" spans="3:38" x14ac:dyDescent="0.3">
      <c r="C36" s="21" t="s">
        <v>96</v>
      </c>
      <c r="AF36" s="59"/>
      <c r="AG36" s="55"/>
      <c r="AH36" s="21"/>
      <c r="AI36" s="4">
        <v>1155273</v>
      </c>
    </row>
    <row r="37" spans="3:38" x14ac:dyDescent="0.3">
      <c r="C37" s="21" t="s">
        <v>97</v>
      </c>
      <c r="AF37" s="21"/>
      <c r="AH37" s="21"/>
      <c r="AI37" s="4">
        <v>288818</v>
      </c>
    </row>
  </sheetData>
  <sortState ref="A6:AM28">
    <sortCondition ref="A6"/>
  </sortState>
  <mergeCells count="3">
    <mergeCell ref="C1:D1"/>
    <mergeCell ref="C2:D2"/>
    <mergeCell ref="B4:D4"/>
  </mergeCells>
  <conditionalFormatting sqref="E6:AE12 E14:AE31">
    <cfRule type="expression" dxfId="1" priority="3">
      <formula>(#REF!&gt;1)</formula>
    </cfRule>
  </conditionalFormatting>
  <conditionalFormatting sqref="E13:AE13">
    <cfRule type="expression" dxfId="0" priority="1">
      <formula>(#REF!&gt;1)</formula>
    </cfRule>
  </conditionalFormatting>
  <dataValidations count="1">
    <dataValidation allowBlank="1" showErrorMessage="1" sqref="B5:AE5"/>
  </dataValidations>
  <pageMargins left="0.7" right="0.7" top="0.75" bottom="0.75" header="0.3" footer="0.3"/>
  <pageSetup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final score and rank 2026</vt:lpstr>
      <vt:lpstr>'final score and rank 2026'!Print_Area</vt:lpstr>
      <vt:lpstr>'final score and rank 2026'!Print_Titles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Moore</dc:creator>
  <cp:lastModifiedBy>Barbara Gomb</cp:lastModifiedBy>
  <cp:lastPrinted>2026-08-10T14:45:00Z</cp:lastPrinted>
  <dcterms:created xsi:type="dcterms:W3CDTF">2019-03-04T18:41:25Z</dcterms:created>
  <dcterms:modified xsi:type="dcterms:W3CDTF">2026-09-25T13:22:43Z</dcterms:modified>
</cp:coreProperties>
</file>